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pperezs\OneDrive - Laboratori de Referència de Catalunya S.A\50 LICITACIONS\Concurs McAfee-Cynet\Licitació 2025 - Cynet\Redactat plecs\"/>
    </mc:Choice>
  </mc:AlternateContent>
  <xr:revisionPtr revIDLastSave="0" documentId="13_ncr:1_{5EAF61DA-D628-476A-B170-95174E74A86F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CIONS  COMPLIMENTACIÓ" sheetId="3" r:id="rId1"/>
    <sheet name="OE" sheetId="1" r:id="rId2"/>
  </sheets>
  <definedNames>
    <definedName name="_xlnm.Print_Area" localSheetId="0">'INSTRUCCIONS  COMPLIMENTACIÓ'!$A$1:$L$21</definedName>
    <definedName name="_xlnm.Print_Area" localSheetId="1">OE!$B$1:$M$24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0" i="1" l="1"/>
  <c r="H20" i="1"/>
  <c r="K19" i="1"/>
  <c r="M19" i="1" s="1"/>
  <c r="I19" i="1"/>
  <c r="H19" i="1"/>
  <c r="K18" i="1"/>
  <c r="H18" i="1"/>
  <c r="K20" i="1" l="1"/>
  <c r="M18" i="1"/>
  <c r="M20" i="1" s="1"/>
  <c r="I18" i="1"/>
  <c r="I16" i="3" l="1"/>
  <c r="J16" i="3" s="1"/>
  <c r="L16" i="3"/>
</calcChain>
</file>

<file path=xl/sharedStrings.xml><?xml version="1.0" encoding="utf-8"?>
<sst xmlns="http://schemas.openxmlformats.org/spreadsheetml/2006/main" count="73" uniqueCount="62">
  <si>
    <t>ANNEX DE COMPLIMENTACIÓ OBLIGATORIA D'OFERTA ECONÒMICA</t>
  </si>
  <si>
    <t>TITOL DE L'EXPEDIENT:</t>
  </si>
  <si>
    <t>NÚMERO D'EXPEDIENT: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</si>
  <si>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</si>
  <si>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</si>
  <si>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</si>
  <si>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</si>
  <si>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</si>
  <si>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</si>
  <si>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</si>
  <si>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</si>
  <si>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DADES DEL LICITADOR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</si>
  <si>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</si>
  <si>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</si>
  <si>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</si>
  <si>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</si>
  <si>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</si>
  <si>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</si>
  <si>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</si>
  <si>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</si>
  <si>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</si>
  <si>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</si>
  <si>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</si>
  <si>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</si>
  <si>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</si>
  <si>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</si>
  <si>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</si>
  <si>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</si>
  <si>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</si>
  <si>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Preu unitari de licitació sense Iva</t>
  </si>
  <si>
    <t>Preu ofertat sense IVA</t>
  </si>
  <si>
    <t>Preu oferta sense Iva</t>
  </si>
  <si>
    <t>CIF:</t>
  </si>
  <si>
    <t>S'ha d'emplenar les dades de capçalera a cada fulla/lot, així com introduir el preu unitari a les cel.les ombrejades en color blau.</t>
  </si>
  <si>
    <t>ANNEX 1 - OFERTA ECONÒMICA</t>
  </si>
  <si>
    <t>Denominació artícle principal</t>
  </si>
  <si>
    <t>Introduir el preu unitari a la columna E a les cel.les ombrejades en blau</t>
  </si>
  <si>
    <t>IMPORTS TOTALS</t>
  </si>
  <si>
    <t>Tipus de Producte</t>
  </si>
  <si>
    <t>Preu unitari Base de licitació anual sense IVA</t>
  </si>
  <si>
    <t>TITOL DE L'EXPEDIENT</t>
  </si>
  <si>
    <t>NÚMERO D'EXPEDIENT</t>
  </si>
  <si>
    <t>DADES DEL SIGNANT</t>
  </si>
  <si>
    <t>SIGNAT I SEGELLAT</t>
  </si>
  <si>
    <t>DATA</t>
  </si>
  <si>
    <t>LICITADOR</t>
  </si>
  <si>
    <t>Preu unitari d'oferta anual
sense IVA</t>
  </si>
  <si>
    <t xml:space="preserve">Import Base de licitació
(any 1 + any 2 + any 3)
sense IVA </t>
  </si>
  <si>
    <t>Import de licitació
(any 1 + any 2 + any 3)
IVA inclòs</t>
  </si>
  <si>
    <t>Import oferta
(any 1 + any 2 + any 3)
sense IVA</t>
  </si>
  <si>
    <t>Import oferta
(any 1 + any 2 + any 3)
IVA inclòs</t>
  </si>
  <si>
    <r>
      <t xml:space="preserve">Introduir les dades a les cel.les ombrejades en blau: capçalera a les columnes </t>
    </r>
    <r>
      <rPr>
        <sz val="16"/>
        <color rgb="FFC00000"/>
        <rFont val="Calibri"/>
        <family val="2"/>
        <scheme val="minor"/>
      </rPr>
      <t>C</t>
    </r>
    <r>
      <rPr>
        <sz val="14"/>
        <rFont val="Calibri"/>
        <family val="2"/>
        <scheme val="minor"/>
      </rPr>
      <t xml:space="preserve"> i </t>
    </r>
    <r>
      <rPr>
        <sz val="16"/>
        <color rgb="FFC00000"/>
        <rFont val="Calibri"/>
        <family val="2"/>
        <scheme val="minor"/>
      </rPr>
      <t>I</t>
    </r>
    <r>
      <rPr>
        <sz val="14"/>
        <rFont val="Calibri"/>
        <family val="2"/>
        <scheme val="minor"/>
      </rPr>
      <t xml:space="preserve">, i preus unitaris a la columna </t>
    </r>
    <r>
      <rPr>
        <sz val="18"/>
        <color rgb="FFC00000"/>
        <rFont val="Calibri"/>
        <family val="2"/>
        <scheme val="minor"/>
      </rPr>
      <t>J</t>
    </r>
  </si>
  <si>
    <t>La facturació del servei serà anual en base a les llicències previstes</t>
  </si>
  <si>
    <t>Quantitat Any 1</t>
  </si>
  <si>
    <t>Quantitat Any 2</t>
  </si>
  <si>
    <t>Quantitat Any 3</t>
  </si>
  <si>
    <t>Subministrament relatiu a les llicències de CYNET 360 AUTOXDR ALL IN ONE i CYNET 360 MOBILE per al Laboratori de Referència de Catalunya S.A.</t>
  </si>
  <si>
    <t>LRC 5/2025-PS</t>
  </si>
  <si>
    <t>Concepte</t>
  </si>
  <si>
    <t>Subscripció anual</t>
  </si>
  <si>
    <t>Cynet 360 AutoXDR
All in One
(per EndPoints y Servers)</t>
  </si>
  <si>
    <t>Cynet 360 Mobile
Paquet Mobile
(per iOS y Android)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</si>
</sst>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_-* #,##0.0000\ [$€-C0A]_-;\-* #,##0.0000\ [$€-C0A]_-;_-* &quot;-&quot;????\ [$€-C0A]_-;_-@_-"/>
    <numFmt numFmtId="167" formatCode="#,##0.00\ &quot;€&quot;"/>
    <numFmt numFmtId="168" formatCode="0.00\ &quot;€/Mes&quot;"/>
    <numFmt numFmtId="169" formatCode="0.00\ &quot;€/Any&quot;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40404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sz val="16"/>
      <color rgb="FFC00000"/>
      <name val="Calibri"/>
      <family val="2"/>
      <scheme val="minor"/>
    </font>
    <font>
      <sz val="18"/>
      <color rgb="FFC00000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9" fillId="0" borderId="0"/>
    <xf numFmtId="44" fontId="1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4" fillId="2" borderId="7" xfId="0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3" fontId="14" fillId="0" borderId="8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2" borderId="15" xfId="0" applyNumberFormat="1" applyFont="1" applyFill="1" applyBorder="1" applyAlignment="1">
      <alignment horizont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9" fillId="0" borderId="0" xfId="0" applyFont="1"/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right"/>
    </xf>
    <xf numFmtId="0" fontId="17" fillId="0" borderId="0" xfId="0" applyFont="1"/>
    <xf numFmtId="0" fontId="19" fillId="0" borderId="0" xfId="0" applyFont="1" applyAlignment="1">
      <alignment horizontal="center" wrapText="1"/>
    </xf>
    <xf numFmtId="165" fontId="19" fillId="0" borderId="0" xfId="1" applyNumberFormat="1" applyFont="1" applyAlignment="1" applyProtection="1">
      <alignment horizontal="center" wrapText="1"/>
    </xf>
    <xf numFmtId="0" fontId="20" fillId="0" borderId="0" xfId="0" applyFont="1" applyAlignment="1">
      <alignment horizontal="left"/>
    </xf>
    <xf numFmtId="165" fontId="19" fillId="0" borderId="0" xfId="1" applyNumberFormat="1" applyFont="1" applyProtection="1"/>
    <xf numFmtId="0" fontId="18" fillId="0" borderId="0" xfId="0" applyFont="1"/>
    <xf numFmtId="0" fontId="21" fillId="3" borderId="0" xfId="0" applyFont="1" applyFill="1" applyAlignment="1">
      <alignment horizontal="left"/>
    </xf>
    <xf numFmtId="0" fontId="19" fillId="3" borderId="0" xfId="0" applyFont="1" applyFill="1" applyAlignment="1">
      <alignment horizontal="center"/>
    </xf>
    <xf numFmtId="166" fontId="19" fillId="0" borderId="0" xfId="0" applyNumberFormat="1" applyFont="1"/>
    <xf numFmtId="168" fontId="18" fillId="3" borderId="11" xfId="2" applyNumberFormat="1" applyFont="1" applyFill="1" applyBorder="1" applyAlignment="1" applyProtection="1">
      <alignment horizontal="center" vertical="center" wrapText="1"/>
      <protection locked="0"/>
    </xf>
    <xf numFmtId="0" fontId="22" fillId="4" borderId="1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3" fontId="18" fillId="2" borderId="20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8" fontId="19" fillId="0" borderId="11" xfId="0" applyNumberFormat="1" applyFont="1" applyBorder="1" applyAlignment="1">
      <alignment horizontal="center" vertical="center"/>
    </xf>
    <xf numFmtId="4" fontId="14" fillId="0" borderId="11" xfId="0" applyNumberFormat="1" applyFont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wrapText="1"/>
    </xf>
    <xf numFmtId="0" fontId="6" fillId="3" borderId="0" xfId="0" applyFont="1" applyFill="1" applyAlignment="1">
      <alignment wrapText="1"/>
    </xf>
    <xf numFmtId="0" fontId="6" fillId="3" borderId="3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0" fontId="3" fillId="3" borderId="0" xfId="0" applyFont="1" applyFill="1"/>
    <xf numFmtId="0" fontId="3" fillId="3" borderId="3" xfId="0" applyFont="1" applyFill="1" applyBorder="1"/>
    <xf numFmtId="0" fontId="18" fillId="0" borderId="0" xfId="0" applyFont="1" applyAlignment="1">
      <alignment horizontal="right" vertical="center" indent="2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165" fontId="19" fillId="0" borderId="0" xfId="1" applyNumberFormat="1" applyFont="1" applyAlignment="1" applyProtection="1">
      <alignment vertical="center"/>
    </xf>
    <xf numFmtId="0" fontId="23" fillId="7" borderId="21" xfId="0" applyFont="1" applyFill="1" applyBorder="1" applyAlignment="1">
      <alignment horizontal="center" vertical="center" wrapText="1"/>
    </xf>
    <xf numFmtId="3" fontId="23" fillId="7" borderId="21" xfId="0" applyNumberFormat="1" applyFont="1" applyFill="1" applyBorder="1" applyAlignment="1">
      <alignment horizontal="center" vertical="center" wrapText="1"/>
    </xf>
    <xf numFmtId="44" fontId="24" fillId="8" borderId="30" xfId="2" applyFont="1" applyFill="1" applyBorder="1" applyAlignment="1" applyProtection="1">
      <alignment horizontal="center" vertical="center" wrapText="1"/>
    </xf>
    <xf numFmtId="0" fontId="28" fillId="0" borderId="0" xfId="0" applyFont="1"/>
    <xf numFmtId="44" fontId="24" fillId="8" borderId="23" xfId="2" applyFont="1" applyFill="1" applyBorder="1" applyAlignment="1" applyProtection="1">
      <alignment horizontal="center" vertical="center" wrapText="1"/>
    </xf>
    <xf numFmtId="0" fontId="23" fillId="7" borderId="30" xfId="0" applyFont="1" applyFill="1" applyBorder="1" applyAlignment="1">
      <alignment horizontal="center" vertical="center" wrapText="1"/>
    </xf>
    <xf numFmtId="0" fontId="18" fillId="6" borderId="33" xfId="0" applyFont="1" applyFill="1" applyBorder="1" applyAlignment="1">
      <alignment horizontal="center" vertical="center"/>
    </xf>
    <xf numFmtId="0" fontId="19" fillId="6" borderId="24" xfId="0" applyFont="1" applyFill="1" applyBorder="1" applyAlignment="1">
      <alignment horizontal="right" vertical="center" indent="1"/>
    </xf>
    <xf numFmtId="0" fontId="19" fillId="6" borderId="26" xfId="0" applyFont="1" applyFill="1" applyBorder="1" applyAlignment="1">
      <alignment horizontal="right" vertical="center"/>
    </xf>
    <xf numFmtId="0" fontId="23" fillId="7" borderId="3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44" fontId="24" fillId="8" borderId="42" xfId="2" applyFont="1" applyFill="1" applyBorder="1" applyAlignment="1" applyProtection="1">
      <alignment horizontal="center" vertical="center" wrapText="1"/>
    </xf>
    <xf numFmtId="0" fontId="23" fillId="0" borderId="18" xfId="3" applyFont="1" applyBorder="1" applyAlignment="1">
      <alignment horizontal="center" vertical="center"/>
    </xf>
    <xf numFmtId="1" fontId="23" fillId="0" borderId="18" xfId="0" applyNumberFormat="1" applyFont="1" applyBorder="1" applyAlignment="1">
      <alignment horizontal="center" vertical="center" wrapText="1"/>
    </xf>
    <xf numFmtId="167" fontId="23" fillId="0" borderId="43" xfId="3" applyNumberFormat="1" applyFont="1" applyBorder="1" applyAlignment="1">
      <alignment horizontal="right" vertical="center" indent="2"/>
    </xf>
    <xf numFmtId="44" fontId="23" fillId="0" borderId="44" xfId="2" applyFont="1" applyFill="1" applyBorder="1" applyAlignment="1" applyProtection="1">
      <alignment horizontal="center" vertical="center" wrapText="1"/>
    </xf>
    <xf numFmtId="169" fontId="23" fillId="5" borderId="44" xfId="2" applyNumberFormat="1" applyFont="1" applyFill="1" applyBorder="1" applyAlignment="1" applyProtection="1">
      <alignment horizontal="right" vertical="center" wrapText="1" indent="1"/>
      <protection locked="0"/>
    </xf>
    <xf numFmtId="10" fontId="23" fillId="0" borderId="44" xfId="0" applyNumberFormat="1" applyFont="1" applyBorder="1" applyAlignment="1">
      <alignment horizontal="center" vertical="center"/>
    </xf>
    <xf numFmtId="44" fontId="23" fillId="0" borderId="45" xfId="2" applyFont="1" applyFill="1" applyBorder="1" applyAlignment="1" applyProtection="1">
      <alignment horizontal="center" vertical="center" wrapText="1"/>
    </xf>
    <xf numFmtId="0" fontId="14" fillId="2" borderId="9" xfId="0" applyFont="1" applyFill="1" applyBorder="1" applyAlignment="1">
      <alignment horizontal="center" wrapText="1"/>
    </xf>
    <xf numFmtId="0" fontId="14" fillId="2" borderId="16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3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5" fillId="3" borderId="21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8" fillId="6" borderId="32" xfId="0" applyFont="1" applyFill="1" applyBorder="1" applyAlignment="1">
      <alignment horizontal="center" vertical="center"/>
    </xf>
    <xf numFmtId="0" fontId="23" fillId="3" borderId="22" xfId="0" applyFont="1" applyFill="1" applyBorder="1" applyAlignment="1" applyProtection="1">
      <alignment horizontal="left" vertical="center"/>
      <protection locked="0"/>
    </xf>
    <xf numFmtId="0" fontId="23" fillId="3" borderId="28" xfId="0" applyFont="1" applyFill="1" applyBorder="1" applyAlignment="1" applyProtection="1">
      <alignment horizontal="left" vertical="center"/>
      <protection locked="0"/>
    </xf>
    <xf numFmtId="0" fontId="23" fillId="3" borderId="23" xfId="0" applyFont="1" applyFill="1" applyBorder="1" applyAlignment="1" applyProtection="1">
      <alignment horizontal="left" vertical="center"/>
      <protection locked="0"/>
    </xf>
    <xf numFmtId="0" fontId="23" fillId="3" borderId="24" xfId="0" applyFont="1" applyFill="1" applyBorder="1" applyAlignment="1" applyProtection="1">
      <alignment horizontal="left" vertical="center"/>
      <protection locked="0"/>
    </xf>
    <xf numFmtId="0" fontId="23" fillId="3" borderId="0" xfId="0" applyFont="1" applyFill="1" applyAlignment="1" applyProtection="1">
      <alignment horizontal="left" vertical="center"/>
      <protection locked="0"/>
    </xf>
    <xf numFmtId="0" fontId="23" fillId="3" borderId="25" xfId="0" applyFont="1" applyFill="1" applyBorder="1" applyAlignment="1" applyProtection="1">
      <alignment horizontal="left" vertical="center"/>
      <protection locked="0"/>
    </xf>
    <xf numFmtId="0" fontId="23" fillId="3" borderId="26" xfId="0" applyFont="1" applyFill="1" applyBorder="1" applyAlignment="1" applyProtection="1">
      <alignment horizontal="left" vertical="center"/>
      <protection locked="0"/>
    </xf>
    <xf numFmtId="0" fontId="23" fillId="3" borderId="29" xfId="0" applyFont="1" applyFill="1" applyBorder="1" applyAlignment="1" applyProtection="1">
      <alignment horizontal="left" vertical="center"/>
      <protection locked="0"/>
    </xf>
    <xf numFmtId="0" fontId="23" fillId="3" borderId="27" xfId="0" applyFont="1" applyFill="1" applyBorder="1" applyAlignment="1" applyProtection="1">
      <alignment horizontal="left" vertical="center"/>
      <protection locked="0"/>
    </xf>
    <xf numFmtId="0" fontId="24" fillId="8" borderId="42" xfId="0" applyFont="1" applyFill="1" applyBorder="1" applyAlignment="1">
      <alignment horizontal="right" vertical="center" wrapText="1" indent="2"/>
    </xf>
    <xf numFmtId="0" fontId="19" fillId="6" borderId="0" xfId="0" applyFont="1" applyFill="1" applyAlignment="1">
      <alignment horizontal="right" vertical="center" indent="1"/>
    </xf>
    <xf numFmtId="0" fontId="23" fillId="3" borderId="37" xfId="0" applyFont="1" applyFill="1" applyBorder="1" applyAlignment="1" applyProtection="1">
      <alignment horizontal="center" vertical="center"/>
      <protection locked="0"/>
    </xf>
    <xf numFmtId="0" fontId="23" fillId="3" borderId="0" xfId="0" applyFont="1" applyFill="1" applyAlignment="1" applyProtection="1">
      <alignment horizontal="center" vertical="center"/>
      <protection locked="0"/>
    </xf>
    <xf numFmtId="0" fontId="23" fillId="3" borderId="38" xfId="0" applyFont="1" applyFill="1" applyBorder="1" applyAlignment="1" applyProtection="1">
      <alignment horizontal="center" vertical="center"/>
      <protection locked="0"/>
    </xf>
    <xf numFmtId="0" fontId="24" fillId="8" borderId="34" xfId="0" applyFont="1" applyFill="1" applyBorder="1" applyAlignment="1">
      <alignment horizontal="left" vertical="center" wrapText="1"/>
    </xf>
    <xf numFmtId="0" fontId="24" fillId="8" borderId="35" xfId="0" applyFont="1" applyFill="1" applyBorder="1" applyAlignment="1">
      <alignment horizontal="left" vertical="center" wrapText="1"/>
    </xf>
    <xf numFmtId="0" fontId="24" fillId="8" borderId="36" xfId="0" applyFont="1" applyFill="1" applyBorder="1" applyAlignment="1">
      <alignment horizontal="left" vertical="center" wrapText="1"/>
    </xf>
    <xf numFmtId="0" fontId="18" fillId="6" borderId="28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left" vertical="center"/>
    </xf>
    <xf numFmtId="0" fontId="18" fillId="6" borderId="29" xfId="0" applyFont="1" applyFill="1" applyBorder="1" applyAlignment="1">
      <alignment horizontal="center" vertical="center"/>
    </xf>
    <xf numFmtId="0" fontId="23" fillId="3" borderId="39" xfId="0" applyFont="1" applyFill="1" applyBorder="1" applyAlignment="1" applyProtection="1">
      <alignment horizontal="center" vertical="center"/>
      <protection locked="0"/>
    </xf>
    <xf numFmtId="0" fontId="23" fillId="3" borderId="40" xfId="0" applyFont="1" applyFill="1" applyBorder="1" applyAlignment="1" applyProtection="1">
      <alignment horizontal="center" vertical="center"/>
      <protection locked="0"/>
    </xf>
    <xf numFmtId="0" fontId="23" fillId="3" borderId="41" xfId="0" applyFont="1" applyFill="1" applyBorder="1" applyAlignment="1" applyProtection="1">
      <alignment horizontal="center" vertical="center"/>
      <protection locked="0"/>
    </xf>
    <xf numFmtId="0" fontId="23" fillId="3" borderId="34" xfId="0" applyFont="1" applyFill="1" applyBorder="1" applyAlignment="1" applyProtection="1">
      <alignment horizontal="center" vertical="center"/>
      <protection locked="0"/>
    </xf>
    <xf numFmtId="0" fontId="23" fillId="3" borderId="35" xfId="0" applyFont="1" applyFill="1" applyBorder="1" applyAlignment="1" applyProtection="1">
      <alignment horizontal="center" vertical="center"/>
      <protection locked="0"/>
    </xf>
    <xf numFmtId="0" fontId="23" fillId="3" borderId="36" xfId="0" applyFont="1" applyFill="1" applyBorder="1" applyAlignment="1" applyProtection="1">
      <alignment horizontal="center" vertical="center"/>
      <protection locked="0"/>
    </xf>
    <xf numFmtId="0" fontId="29" fillId="0" borderId="12" xfId="0" applyFont="1" applyBorder="1" applyAlignment="1">
      <alignment horizontal="center" vertical="center" wrapText="1"/>
    </xf>
  </cellXfs>
  <cellStyles count="16">
    <cellStyle name="Millares" xfId="1" builtinId="3"/>
    <cellStyle name="Moneda" xfId="2" builtinId="4"/>
    <cellStyle name="Moneda 2" xfId="4" xr:uid="{00000000-0005-0000-0000-000002000000}"/>
    <cellStyle name="Moneda 2 2" xfId="11" xr:uid="{D2BCBCEE-BC57-4C9B-AC60-B9EF01ACD3C8}"/>
    <cellStyle name="Moneda 3" xfId="9" xr:uid="{BB89F272-86D6-4D39-A3B9-E3686F9F5C02}"/>
    <cellStyle name="Moneda 4" xfId="7" xr:uid="{84338E25-D339-44C5-B065-734D9ED48378}"/>
    <cellStyle name="Normal" xfId="0" builtinId="0"/>
    <cellStyle name="Normal 2" xfId="3" xr:uid="{00000000-0005-0000-0000-000004000000}"/>
    <cellStyle name="Normal 2 2" xfId="10" xr:uid="{0C0FA805-9022-483C-9BA6-6C6869F4F47F}"/>
    <cellStyle name="Normal 3" xfId="13" xr:uid="{52F40848-7DFA-4BB5-A420-845B87114D53}"/>
    <cellStyle name="Normal 4" xfId="14" xr:uid="{75F218F3-6ED1-40D0-B803-2A2EC96E8529}"/>
    <cellStyle name="Normal 5" xfId="8" xr:uid="{C1F9963E-0296-43F2-97CA-512D59274AC0}"/>
    <cellStyle name="Normal 6" xfId="6" xr:uid="{DD8F50D7-9452-4C2C-9CC9-48344432FB6B}"/>
    <cellStyle name="Porcentaje 2" xfId="5" xr:uid="{00000000-0005-0000-0000-000006000000}"/>
    <cellStyle name="Porcentaje 2 2" xfId="12" xr:uid="{2C326D23-CD61-4D7A-80AE-CF403A4D4CD6}"/>
    <cellStyle name="Porcentaje 3" xfId="15" xr:uid="{A4C87409-1763-49A9-A8CE-6D415FAC6D59}"/>
  </cellStyles>
  <dxfs count="3">
    <dxf>
      <fill>
        <patternFill>
          <bgColor indexed="42"/>
        </patternFill>
      </fill>
    </dxf>
    <dxf>
      <font>
        <condense val="0"/>
        <extend val="0"/>
        <color indexed="9"/>
      </font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18</xdr:row>
      <xdr:rowOff>117474</xdr:rowOff>
    </xdr:from>
    <xdr:to>
      <xdr:col>5</xdr:col>
      <xdr:colOff>203200</xdr:colOff>
      <xdr:row>24</xdr:row>
      <xdr:rowOff>88900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>
          <a:off x="2778124" y="5464174"/>
          <a:ext cx="3267076" cy="252412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228600</xdr:rowOff>
    </xdr:from>
    <xdr:to>
      <xdr:col>2</xdr:col>
      <xdr:colOff>1101166</xdr:colOff>
      <xdr:row>3</xdr:row>
      <xdr:rowOff>35781</xdr:rowOff>
    </xdr:to>
    <xdr:pic>
      <xdr:nvPicPr>
        <xdr:cNvPr id="10" name="9 Imagen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1837766" cy="746981"/>
        </a:xfrm>
        <a:prstGeom prst="rect">
          <a:avLst/>
        </a:prstGeom>
      </xdr:spPr>
    </xdr:pic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opLeftCell="A4" zoomScale="75" zoomScaleNormal="100" zoomScaleSheetLayoutView="100" workbookViewId="0">
      <selection activeCell="A9" sqref="A9"/>
    </sheetView>
  </sheetViews>
  <sheetFormatPr baseColWidth="10" defaultColWidth="11.453125" defaultRowHeight="10.5" x14ac:dyDescent="0.25"/>
  <cols>
    <col min="1" max="1" width="10.54296875" style="1" customWidth="1"/>
    <col min="2" max="2" width="0.26953125" style="2" customWidth="1"/>
    <col min="3" max="3" width="41.81640625" style="2" customWidth="1"/>
    <col min="4" max="4" width="21.7265625" style="2" customWidth="1"/>
    <col min="5" max="5" width="12.81640625" style="2" customWidth="1"/>
    <col min="6" max="6" width="16.81640625" style="2" customWidth="1"/>
    <col min="7" max="7" width="12.7265625" style="1" customWidth="1"/>
    <col min="8" max="9" width="12.453125" style="1" customWidth="1"/>
    <col min="10" max="10" width="9.26953125" style="3" customWidth="1"/>
    <col min="11" max="12" width="8.7265625" style="3" customWidth="1"/>
    <col min="13" max="16384" width="11.453125" style="1"/>
  </cols>
  <sheetData>
    <row r="1" spans="1:12" ht="43.5" customHeight="1" x14ac:dyDescent="0.5">
      <c r="A1" s="11"/>
      <c r="B1" s="107" t="s">
        <v>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15.5" x14ac:dyDescent="0.35">
      <c r="A2" s="11"/>
      <c r="B2" s="12"/>
      <c r="C2" s="13"/>
      <c r="D2" s="12"/>
      <c r="E2" s="12"/>
      <c r="F2" s="12"/>
      <c r="G2" s="12"/>
      <c r="H2" s="12"/>
      <c r="I2" s="12"/>
      <c r="J2" s="12"/>
      <c r="K2" s="12"/>
      <c r="L2" s="12"/>
    </row>
    <row r="3" spans="1:12" ht="15.5" x14ac:dyDescent="0.35">
      <c r="A3" s="11"/>
      <c r="B3" s="12"/>
      <c r="C3" s="13"/>
      <c r="D3" s="12"/>
      <c r="E3" s="12"/>
      <c r="F3" s="12"/>
      <c r="G3" s="12"/>
      <c r="H3" s="12"/>
      <c r="I3" s="12"/>
      <c r="J3" s="12"/>
      <c r="K3" s="12"/>
      <c r="L3" s="12"/>
    </row>
    <row r="4" spans="1:12" ht="15.5" x14ac:dyDescent="0.35">
      <c r="A4" s="11"/>
      <c r="B4" s="12"/>
      <c r="C4" s="13"/>
      <c r="D4" s="12"/>
      <c r="E4" s="12"/>
      <c r="F4" s="12"/>
      <c r="G4" s="12"/>
      <c r="H4" s="12"/>
      <c r="I4" s="12"/>
      <c r="J4" s="12"/>
      <c r="K4" s="12"/>
      <c r="L4" s="12"/>
    </row>
    <row r="5" spans="1:12" ht="15.5" x14ac:dyDescent="0.35">
      <c r="A5" s="11"/>
      <c r="B5" s="12"/>
      <c r="C5" s="13"/>
      <c r="D5" s="12"/>
      <c r="E5" s="12"/>
      <c r="F5" s="12"/>
      <c r="G5" s="12"/>
      <c r="H5" s="12"/>
      <c r="I5" s="12"/>
      <c r="J5" s="12"/>
      <c r="K5" s="12"/>
      <c r="L5" s="12"/>
    </row>
    <row r="6" spans="1:12" ht="30" customHeight="1" x14ac:dyDescent="0.55000000000000004">
      <c r="A6" s="11"/>
      <c r="B6" s="12"/>
      <c r="C6" s="14" t="s">
        <v>1</v>
      </c>
      <c r="D6" s="15"/>
      <c r="E6" s="110"/>
      <c r="F6" s="110"/>
      <c r="G6" s="110"/>
      <c r="H6" s="110"/>
      <c r="I6" s="45"/>
      <c r="J6" s="32"/>
      <c r="K6" s="32"/>
      <c r="L6" s="32"/>
    </row>
    <row r="7" spans="1:12" ht="16.5" customHeight="1" thickBot="1" x14ac:dyDescent="0.6">
      <c r="A7" s="11"/>
      <c r="B7" s="12"/>
      <c r="C7" s="14" t="s">
        <v>2</v>
      </c>
      <c r="D7" s="109" t="s">
        <v>11</v>
      </c>
      <c r="E7" s="109"/>
      <c r="F7" s="109"/>
      <c r="G7" s="109"/>
      <c r="H7" s="109"/>
      <c r="I7" s="32"/>
      <c r="J7" s="32"/>
      <c r="K7" s="32"/>
      <c r="L7" s="32"/>
    </row>
    <row r="8" spans="1:12" ht="18.75" customHeight="1" thickBot="1" x14ac:dyDescent="0.3">
      <c r="A8" s="11"/>
      <c r="B8" s="12"/>
      <c r="C8" s="16" t="s">
        <v>3</v>
      </c>
      <c r="D8" s="109"/>
      <c r="E8" s="109"/>
      <c r="F8" s="109"/>
      <c r="G8" s="109"/>
      <c r="H8" s="109"/>
      <c r="I8" s="12"/>
      <c r="J8" s="12"/>
      <c r="K8" s="12"/>
      <c r="L8" s="12"/>
    </row>
    <row r="9" spans="1:12" s="5" customFormat="1" ht="18" x14ac:dyDescent="0.4">
      <c r="A9" s="7" t="s">
        <v>4</v>
      </c>
      <c r="B9" s="17"/>
      <c r="C9" s="75"/>
      <c r="D9" s="17"/>
      <c r="E9" s="72"/>
      <c r="F9" s="7" t="s">
        <v>5</v>
      </c>
      <c r="G9" s="72"/>
      <c r="H9" s="72"/>
      <c r="I9" s="72"/>
      <c r="J9" s="72"/>
      <c r="K9" s="72"/>
      <c r="L9" s="72"/>
    </row>
    <row r="10" spans="1:12" s="5" customFormat="1" ht="12.75" customHeight="1" x14ac:dyDescent="0.4">
      <c r="A10" s="46" t="s">
        <v>6</v>
      </c>
      <c r="B10" s="47"/>
      <c r="C10" s="108"/>
      <c r="D10" s="47" t="s">
        <v>7</v>
      </c>
      <c r="E10" s="73"/>
      <c r="F10" s="46" t="s">
        <v>8</v>
      </c>
      <c r="G10" s="73"/>
      <c r="H10" s="73"/>
      <c r="I10" s="73"/>
      <c r="J10" s="73"/>
      <c r="K10" s="73"/>
      <c r="L10" s="73"/>
    </row>
    <row r="11" spans="1:12" s="5" customFormat="1" ht="12.75" customHeight="1" x14ac:dyDescent="0.4">
      <c r="A11" s="46" t="s">
        <v>9</v>
      </c>
      <c r="B11" s="47"/>
      <c r="C11" s="108"/>
      <c r="D11" s="47"/>
      <c r="E11" s="73"/>
      <c r="F11" s="46" t="s">
        <v>10</v>
      </c>
      <c r="G11" s="73"/>
      <c r="H11" s="73"/>
      <c r="I11" s="73"/>
      <c r="J11" s="73"/>
      <c r="K11" s="73"/>
      <c r="L11" s="73"/>
    </row>
    <row r="12" spans="1:12" s="5" customFormat="1" ht="12.75" customHeight="1" x14ac:dyDescent="0.4">
      <c r="A12" s="46" t="s">
        <v>12</v>
      </c>
      <c r="B12" s="47"/>
      <c r="C12" s="76"/>
      <c r="D12" s="47"/>
      <c r="E12" s="73"/>
      <c r="F12" s="46" t="s">
        <v>13</v>
      </c>
      <c r="G12" s="73"/>
      <c r="H12" s="73"/>
      <c r="I12" s="73"/>
      <c r="J12" s="73"/>
      <c r="K12" s="73"/>
      <c r="L12" s="73"/>
    </row>
    <row r="13" spans="1:12" s="5" customFormat="1" ht="12.75" customHeight="1" x14ac:dyDescent="0.4">
      <c r="A13" s="46" t="s">
        <v>14</v>
      </c>
      <c r="B13" s="47"/>
      <c r="C13" s="76"/>
      <c r="D13" s="47" t="s">
        <v>15</v>
      </c>
      <c r="E13" s="73"/>
      <c r="F13" s="8" t="s">
        <v>16</v>
      </c>
      <c r="G13" s="73"/>
      <c r="H13" s="73"/>
      <c r="I13" s="73"/>
      <c r="J13" s="73"/>
      <c r="K13" s="73"/>
      <c r="L13" s="73"/>
    </row>
    <row r="14" spans="1:12" s="5" customFormat="1" ht="17.25" customHeight="1" thickBot="1" x14ac:dyDescent="0.45">
      <c r="A14" s="48" t="s">
        <v>17</v>
      </c>
      <c r="B14" s="49"/>
      <c r="C14" s="77"/>
      <c r="D14" s="49"/>
      <c r="E14" s="74"/>
      <c r="F14" s="9" t="s">
        <v>18</v>
      </c>
      <c r="G14" s="74"/>
      <c r="H14" s="74"/>
      <c r="I14" s="74"/>
      <c r="J14" s="74"/>
      <c r="K14" s="74"/>
      <c r="L14" s="74"/>
    </row>
    <row r="15" spans="1:12" s="6" customFormat="1" ht="78.75" customHeight="1" x14ac:dyDescent="0.3">
      <c r="A15" s="23" t="s">
        <v>19</v>
      </c>
      <c r="B15" s="24" t="s">
        <v>20</v>
      </c>
      <c r="C15" s="101" t="s">
        <v>21</v>
      </c>
      <c r="D15" s="102"/>
      <c r="E15" s="103"/>
      <c r="F15" s="24" t="s">
        <v>22</v>
      </c>
      <c r="G15" s="24" t="s">
        <v>23</v>
      </c>
      <c r="H15" s="24" t="s">
        <v>24</v>
      </c>
      <c r="I15" s="24" t="s">
        <v>25</v>
      </c>
      <c r="J15" s="25" t="s">
        <v>30</v>
      </c>
      <c r="K15" s="26" t="s">
        <v>26</v>
      </c>
      <c r="L15" s="36" t="s">
        <v>27</v>
      </c>
    </row>
    <row r="16" spans="1:12" ht="31.5" customHeight="1" x14ac:dyDescent="0.3">
      <c r="A16" s="27"/>
      <c r="B16" s="28"/>
      <c r="C16" s="104"/>
      <c r="D16" s="105"/>
      <c r="E16" s="106"/>
      <c r="F16" s="29"/>
      <c r="G16" s="30"/>
      <c r="H16" s="35"/>
      <c r="I16" s="35">
        <f>H16*G16</f>
        <v>0</v>
      </c>
      <c r="J16" s="71">
        <f>I16*H16</f>
        <v>0</v>
      </c>
      <c r="K16" s="34"/>
      <c r="L16" s="31">
        <f>(J16*K16)+J16</f>
        <v>0</v>
      </c>
    </row>
    <row r="17" spans="1:12" ht="32.25" customHeight="1" thickBot="1" x14ac:dyDescent="0.35">
      <c r="A17" s="37"/>
      <c r="B17" s="38"/>
      <c r="C17" s="39"/>
      <c r="D17" s="40"/>
      <c r="E17" s="39"/>
      <c r="F17" s="41"/>
      <c r="G17" s="42"/>
      <c r="H17" s="43"/>
      <c r="I17" s="43"/>
      <c r="J17" s="44"/>
      <c r="K17" s="44"/>
      <c r="L17" s="44"/>
    </row>
    <row r="18" spans="1:12" ht="21" customHeight="1" x14ac:dyDescent="0.3">
      <c r="A18" s="10"/>
      <c r="B18" s="10"/>
      <c r="C18" s="18"/>
      <c r="D18" s="19"/>
      <c r="E18" s="18"/>
      <c r="F18" s="20"/>
      <c r="G18" s="22"/>
      <c r="H18" s="21"/>
      <c r="I18" s="21"/>
      <c r="J18" s="4"/>
      <c r="K18" s="4"/>
      <c r="L18" s="4"/>
    </row>
    <row r="19" spans="1:12" ht="25" customHeight="1" thickBot="1" x14ac:dyDescent="0.3"/>
    <row r="20" spans="1:12" ht="52.5" customHeight="1" thickBot="1" x14ac:dyDescent="0.45">
      <c r="B20" s="33" t="s">
        <v>28</v>
      </c>
      <c r="C20" s="50" t="s">
        <v>33</v>
      </c>
      <c r="D20" s="50"/>
      <c r="E20" s="50"/>
      <c r="F20" s="50"/>
      <c r="G20" s="50"/>
      <c r="H20" s="50"/>
      <c r="I20" s="50"/>
      <c r="J20" s="50"/>
      <c r="K20" s="50"/>
      <c r="L20" s="50"/>
    </row>
    <row r="21" spans="1:12" ht="25" customHeight="1" x14ac:dyDescent="0.25"/>
    <row r="22" spans="1:12" ht="25" customHeight="1" x14ac:dyDescent="0.25"/>
    <row r="23" spans="1:12" ht="25" customHeight="1" thickBot="1" x14ac:dyDescent="0.3"/>
    <row r="24" spans="1:12" ht="48" customHeight="1" x14ac:dyDescent="0.25">
      <c r="D24" s="66" t="s">
        <v>35</v>
      </c>
      <c r="E24" s="67" t="s">
        <v>29</v>
      </c>
      <c r="F24" s="68" t="s">
        <v>31</v>
      </c>
    </row>
    <row r="25" spans="1:12" ht="25" customHeight="1" x14ac:dyDescent="0.25">
      <c r="D25" s="69"/>
      <c r="E25" s="70"/>
      <c r="F25" s="64"/>
    </row>
    <row r="26" spans="1:12" ht="25" customHeight="1" x14ac:dyDescent="0.25">
      <c r="D26" s="65"/>
      <c r="E26" s="70"/>
      <c r="F26" s="64"/>
    </row>
    <row r="27" spans="1:12" ht="25" customHeight="1" x14ac:dyDescent="0.25">
      <c r="D27" s="65"/>
      <c r="E27" s="70"/>
      <c r="F27" s="64"/>
    </row>
    <row r="28" spans="1:12" ht="25" customHeight="1" x14ac:dyDescent="0.25">
      <c r="D28" s="65"/>
      <c r="E28" s="70"/>
      <c r="F28" s="64"/>
    </row>
    <row r="29" spans="1:12" ht="25" customHeight="1" x14ac:dyDescent="0.35">
      <c r="D29" s="61" t="s">
        <v>36</v>
      </c>
      <c r="E29" s="62"/>
      <c r="F29" s="62"/>
    </row>
    <row r="30" spans="1:12" ht="25" customHeight="1" x14ac:dyDescent="0.25"/>
    <row r="31" spans="1:12" ht="25" customHeight="1" x14ac:dyDescent="0.25"/>
  </sheetData>
  <sheetProtection algorithmName="SHA-512" hashValue="+Ra19Bst538/2BNp/8Zgd/caNEaYHp10CEFJnstnqf10/v12AehK0oO+9bZa1ydQx+z0HQ3DC3/oovEaVBBYKA==" saltValue="cq8S1OD35WaECfGDZgB4Pw==" spinCount="100000" sheet="1" objects="1" scenarios="1"/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D25:D27">
    <cfRule type="cellIs" dxfId="2" priority="2" stopIfTrue="1" operator="equal">
      <formula>0</formula>
    </cfRule>
  </conditionalFormatting>
  <conditionalFormatting sqref="I16:J16 L16 F25:F28">
    <cfRule type="cellIs" dxfId="1" priority="3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B1:M24"/>
  <sheetViews>
    <sheetView tabSelected="1" zoomScale="85" zoomScaleNormal="85" zoomScaleSheetLayoutView="100" workbookViewId="0">
      <selection activeCell="C9" sqref="C9:F9"/>
    </sheetView>
  </sheetViews>
  <sheetFormatPr baseColWidth="10" defaultColWidth="11.453125" defaultRowHeight="14.5" x14ac:dyDescent="0.35"/>
  <cols>
    <col min="1" max="1" width="11.453125" style="51"/>
    <col min="2" max="2" width="47.81640625" style="92" customWidth="1"/>
    <col min="3" max="3" width="51" style="92" customWidth="1"/>
    <col min="4" max="4" width="9.81640625" style="51" customWidth="1"/>
    <col min="5" max="6" width="10.26953125" style="51" customWidth="1"/>
    <col min="7" max="7" width="15.26953125" style="92" customWidth="1"/>
    <col min="8" max="8" width="21.453125" style="51" customWidth="1"/>
    <col min="9" max="9" width="21" style="51" customWidth="1"/>
    <col min="10" max="10" width="17.453125" style="59" customWidth="1"/>
    <col min="11" max="11" width="17.1796875" style="59" customWidth="1"/>
    <col min="12" max="12" width="14.26953125" style="59" customWidth="1"/>
    <col min="13" max="13" width="19.81640625" style="51" customWidth="1"/>
    <col min="14" max="15" width="11.453125" style="51"/>
    <col min="16" max="16" width="15" style="51" bestFit="1" customWidth="1"/>
    <col min="17" max="17" width="14" style="51" bestFit="1" customWidth="1"/>
    <col min="18" max="16384" width="11.453125" style="51"/>
  </cols>
  <sheetData>
    <row r="1" spans="2:13" ht="21" x14ac:dyDescent="0.5">
      <c r="B1" s="52" t="s">
        <v>34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3" x14ac:dyDescent="0.35">
      <c r="D2" s="92"/>
      <c r="E2" s="92"/>
      <c r="F2" s="92"/>
      <c r="H2" s="92"/>
      <c r="I2" s="92"/>
      <c r="J2" s="92"/>
      <c r="K2" s="92"/>
      <c r="L2" s="92"/>
    </row>
    <row r="3" spans="2:13" ht="23.5" x14ac:dyDescent="0.55000000000000004">
      <c r="B3" s="78" t="s">
        <v>40</v>
      </c>
      <c r="C3" s="85" t="s">
        <v>56</v>
      </c>
      <c r="D3" s="56"/>
      <c r="E3" s="56"/>
      <c r="F3" s="56"/>
      <c r="G3" s="56"/>
      <c r="H3" s="57"/>
      <c r="I3" s="57"/>
      <c r="J3" s="56"/>
      <c r="K3" s="56"/>
      <c r="L3" s="56"/>
    </row>
    <row r="4" spans="2:13" ht="21" x14ac:dyDescent="0.5">
      <c r="B4" s="54"/>
      <c r="C4" s="55"/>
      <c r="D4" s="56"/>
      <c r="E4" s="56"/>
      <c r="F4" s="56"/>
      <c r="G4" s="56"/>
      <c r="H4" s="57"/>
      <c r="I4" s="57"/>
      <c r="J4" s="56"/>
      <c r="K4" s="56"/>
      <c r="L4" s="56"/>
    </row>
    <row r="5" spans="2:13" ht="15.5" x14ac:dyDescent="0.35">
      <c r="B5" s="78" t="s">
        <v>41</v>
      </c>
      <c r="C5" s="58" t="s">
        <v>57</v>
      </c>
      <c r="D5" s="56"/>
      <c r="E5" s="56"/>
      <c r="F5" s="56"/>
      <c r="G5" s="56"/>
      <c r="H5" s="57"/>
      <c r="I5" s="57"/>
      <c r="J5" s="56"/>
      <c r="K5" s="56"/>
      <c r="L5" s="56"/>
    </row>
    <row r="6" spans="2:13" ht="15.5" x14ac:dyDescent="0.35">
      <c r="B6" s="54"/>
      <c r="C6" s="58"/>
      <c r="H6" s="59"/>
      <c r="I6" s="59"/>
      <c r="J6" s="51"/>
      <c r="K6" s="51"/>
      <c r="L6" s="51"/>
    </row>
    <row r="7" spans="2:13" ht="15.5" x14ac:dyDescent="0.35">
      <c r="B7" s="54"/>
      <c r="C7" s="58"/>
      <c r="D7" s="79"/>
      <c r="E7" s="79"/>
      <c r="F7" s="79"/>
      <c r="G7" s="80"/>
      <c r="H7" s="81"/>
      <c r="I7" s="81"/>
      <c r="J7" s="79"/>
      <c r="K7" s="79"/>
      <c r="L7" s="79"/>
      <c r="M7" s="79"/>
    </row>
    <row r="8" spans="2:13" s="53" customFormat="1" x14ac:dyDescent="0.35">
      <c r="B8" s="88" t="s">
        <v>45</v>
      </c>
      <c r="C8" s="137"/>
      <c r="D8" s="138"/>
      <c r="E8" s="138"/>
      <c r="F8" s="139"/>
      <c r="G8" s="113" t="s">
        <v>42</v>
      </c>
      <c r="H8" s="113"/>
      <c r="I8" s="114"/>
      <c r="J8" s="115"/>
      <c r="K8" s="115"/>
      <c r="L8" s="115"/>
      <c r="M8" s="116"/>
    </row>
    <row r="9" spans="2:13" s="53" customFormat="1" x14ac:dyDescent="0.35">
      <c r="B9" s="89" t="s">
        <v>17</v>
      </c>
      <c r="C9" s="125"/>
      <c r="D9" s="126"/>
      <c r="E9" s="126"/>
      <c r="F9" s="127"/>
      <c r="G9" s="124" t="s">
        <v>8</v>
      </c>
      <c r="H9" s="124"/>
      <c r="I9" s="117"/>
      <c r="J9" s="118"/>
      <c r="K9" s="118"/>
      <c r="L9" s="118"/>
      <c r="M9" s="119"/>
    </row>
    <row r="10" spans="2:13" s="53" customFormat="1" x14ac:dyDescent="0.35">
      <c r="B10" s="89" t="s">
        <v>6</v>
      </c>
      <c r="C10" s="125"/>
      <c r="D10" s="126"/>
      <c r="E10" s="126"/>
      <c r="F10" s="127"/>
      <c r="G10" s="124" t="s">
        <v>10</v>
      </c>
      <c r="H10" s="124"/>
      <c r="I10" s="117"/>
      <c r="J10" s="118"/>
      <c r="K10" s="118"/>
      <c r="L10" s="118"/>
      <c r="M10" s="119"/>
    </row>
    <row r="11" spans="2:13" s="53" customFormat="1" x14ac:dyDescent="0.35">
      <c r="B11" s="89" t="s">
        <v>32</v>
      </c>
      <c r="C11" s="125"/>
      <c r="D11" s="126"/>
      <c r="E11" s="126"/>
      <c r="F11" s="127"/>
      <c r="G11" s="124" t="s">
        <v>13</v>
      </c>
      <c r="H11" s="124"/>
      <c r="I11" s="117"/>
      <c r="J11" s="118"/>
      <c r="K11" s="118"/>
      <c r="L11" s="118"/>
      <c r="M11" s="119"/>
    </row>
    <row r="12" spans="2:13" s="53" customFormat="1" x14ac:dyDescent="0.35">
      <c r="B12" s="89" t="s">
        <v>9</v>
      </c>
      <c r="C12" s="125"/>
      <c r="D12" s="126"/>
      <c r="E12" s="126"/>
      <c r="F12" s="127"/>
      <c r="G12" s="124"/>
      <c r="H12" s="124"/>
      <c r="I12" s="117"/>
      <c r="J12" s="118"/>
      <c r="K12" s="118"/>
      <c r="L12" s="118"/>
      <c r="M12" s="119"/>
    </row>
    <row r="13" spans="2:13" s="53" customFormat="1" x14ac:dyDescent="0.35">
      <c r="B13" s="89" t="s">
        <v>12</v>
      </c>
      <c r="C13" s="125"/>
      <c r="D13" s="126"/>
      <c r="E13" s="126"/>
      <c r="F13" s="127"/>
      <c r="G13" s="131" t="s">
        <v>43</v>
      </c>
      <c r="H13" s="131"/>
      <c r="I13" s="117"/>
      <c r="J13" s="118"/>
      <c r="K13" s="118"/>
      <c r="L13" s="118"/>
      <c r="M13" s="119"/>
    </row>
    <row r="14" spans="2:13" s="53" customFormat="1" x14ac:dyDescent="0.35">
      <c r="B14" s="89" t="s">
        <v>14</v>
      </c>
      <c r="C14" s="125"/>
      <c r="D14" s="126"/>
      <c r="E14" s="126"/>
      <c r="F14" s="127"/>
      <c r="G14" s="132"/>
      <c r="H14" s="132"/>
      <c r="I14" s="117"/>
      <c r="J14" s="118"/>
      <c r="K14" s="118"/>
      <c r="L14" s="118"/>
      <c r="M14" s="119"/>
    </row>
    <row r="15" spans="2:13" s="53" customFormat="1" x14ac:dyDescent="0.35">
      <c r="B15" s="90"/>
      <c r="C15" s="134"/>
      <c r="D15" s="135"/>
      <c r="E15" s="135"/>
      <c r="F15" s="136"/>
      <c r="G15" s="133" t="s">
        <v>44</v>
      </c>
      <c r="H15" s="133"/>
      <c r="I15" s="120"/>
      <c r="J15" s="121"/>
      <c r="K15" s="121"/>
      <c r="L15" s="121"/>
      <c r="M15" s="122"/>
    </row>
    <row r="16" spans="2:13" s="60" customFormat="1" ht="52" x14ac:dyDescent="0.35">
      <c r="B16" s="87" t="s">
        <v>35</v>
      </c>
      <c r="C16" s="91" t="s">
        <v>38</v>
      </c>
      <c r="D16" s="91" t="s">
        <v>53</v>
      </c>
      <c r="E16" s="91" t="s">
        <v>54</v>
      </c>
      <c r="F16" s="91" t="s">
        <v>55</v>
      </c>
      <c r="G16" s="87" t="s">
        <v>39</v>
      </c>
      <c r="H16" s="82" t="s">
        <v>47</v>
      </c>
      <c r="I16" s="82" t="s">
        <v>48</v>
      </c>
      <c r="J16" s="83" t="s">
        <v>46</v>
      </c>
      <c r="K16" s="83" t="s">
        <v>49</v>
      </c>
      <c r="L16" s="83" t="s">
        <v>26</v>
      </c>
      <c r="M16" s="83" t="s">
        <v>50</v>
      </c>
    </row>
    <row r="17" spans="2:13" x14ac:dyDescent="0.35">
      <c r="B17" s="128" t="s">
        <v>58</v>
      </c>
      <c r="C17" s="129"/>
      <c r="D17" s="129"/>
      <c r="E17" s="129"/>
      <c r="F17" s="129"/>
      <c r="G17" s="130"/>
      <c r="H17" s="86"/>
      <c r="I17" s="84"/>
      <c r="J17" s="84"/>
      <c r="K17" s="84"/>
      <c r="L17" s="84"/>
      <c r="M17" s="84"/>
    </row>
    <row r="18" spans="2:13" ht="43.5" x14ac:dyDescent="0.35">
      <c r="B18" s="140" t="s">
        <v>60</v>
      </c>
      <c r="C18" s="94" t="s">
        <v>59</v>
      </c>
      <c r="D18" s="95">
        <v>301</v>
      </c>
      <c r="E18" s="95">
        <v>301</v>
      </c>
      <c r="F18" s="95">
        <v>301</v>
      </c>
      <c r="G18" s="96">
        <v>115</v>
      </c>
      <c r="H18" s="97">
        <f>(D18+E18+F18)*G18</f>
        <v>103845</v>
      </c>
      <c r="I18" s="97">
        <f t="shared" ref="I18:I19" si="0">+H18*1.21</f>
        <v>125652.45</v>
      </c>
      <c r="J18" s="98"/>
      <c r="K18" s="97">
        <f>J18*(D18+E18+F18)</f>
        <v>0</v>
      </c>
      <c r="L18" s="99">
        <v>0.21</v>
      </c>
      <c r="M18" s="100">
        <f>K18+(K18*L18)</f>
        <v>0</v>
      </c>
    </row>
    <row r="19" spans="2:13" ht="43.5" x14ac:dyDescent="0.35">
      <c r="B19" s="140" t="s">
        <v>61</v>
      </c>
      <c r="C19" s="94" t="s">
        <v>59</v>
      </c>
      <c r="D19" s="95">
        <v>20</v>
      </c>
      <c r="E19" s="95">
        <v>20</v>
      </c>
      <c r="F19" s="95">
        <v>20</v>
      </c>
      <c r="G19" s="96">
        <v>42</v>
      </c>
      <c r="H19" s="97">
        <f>(D19+E19+F19)*G19</f>
        <v>2520</v>
      </c>
      <c r="I19" s="97">
        <f t="shared" si="0"/>
        <v>3049.2</v>
      </c>
      <c r="J19" s="98"/>
      <c r="K19" s="97">
        <f>J19*(D19+E19+F19)</f>
        <v>0</v>
      </c>
      <c r="L19" s="99">
        <v>0.21</v>
      </c>
      <c r="M19" s="100">
        <f>K19+(K19*L19)</f>
        <v>0</v>
      </c>
    </row>
    <row r="20" spans="2:13" x14ac:dyDescent="0.35">
      <c r="B20" s="123" t="s">
        <v>37</v>
      </c>
      <c r="C20" s="123"/>
      <c r="D20" s="123"/>
      <c r="E20" s="123"/>
      <c r="F20" s="123"/>
      <c r="G20" s="123"/>
      <c r="H20" s="93">
        <f>SUM(H18:H19)</f>
        <v>106365</v>
      </c>
      <c r="I20" s="93">
        <f>SUM(I18:I19)</f>
        <v>128701.65</v>
      </c>
      <c r="J20" s="93"/>
      <c r="K20" s="93">
        <f>SUM(K18:K19)</f>
        <v>0</v>
      </c>
      <c r="L20" s="93"/>
      <c r="M20" s="93">
        <f>SUM(M18:M19)</f>
        <v>0</v>
      </c>
    </row>
    <row r="21" spans="2:13" x14ac:dyDescent="0.35">
      <c r="B21" s="111" t="s">
        <v>51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</row>
    <row r="22" spans="2:13" x14ac:dyDescent="0.35"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</row>
    <row r="23" spans="2:13" x14ac:dyDescent="0.35">
      <c r="H23" s="63"/>
    </row>
    <row r="24" spans="2:13" x14ac:dyDescent="0.35">
      <c r="B24" s="112" t="s">
        <v>52</v>
      </c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</row>
  </sheetData>
  <sheetProtection algorithmName="SHA-512" hashValue="rE9dNGr2eolVqUWRkJA3cBmR1VhEFDnw1CcxoP7a1oBFszy2oO7ao9GJJazf2NN39BrIuHREstShDJkhtwjRjQ==" saltValue="lvtOKWMBknfJmq9Ej96E4A==" spinCount="100000" sheet="1" formatCells="0" formatColumns="0"/>
  <mergeCells count="28">
    <mergeCell ref="C14:F14"/>
    <mergeCell ref="C15:F15"/>
    <mergeCell ref="C8:F8"/>
    <mergeCell ref="C9:F9"/>
    <mergeCell ref="C10:F10"/>
    <mergeCell ref="C11:F11"/>
    <mergeCell ref="C12:F12"/>
    <mergeCell ref="G11:H11"/>
    <mergeCell ref="G12:H12"/>
    <mergeCell ref="G13:H13"/>
    <mergeCell ref="G14:H14"/>
    <mergeCell ref="G15:H15"/>
    <mergeCell ref="B21:M22"/>
    <mergeCell ref="B24:M24"/>
    <mergeCell ref="G8:H8"/>
    <mergeCell ref="I8:M8"/>
    <mergeCell ref="I9:M9"/>
    <mergeCell ref="I10:M10"/>
    <mergeCell ref="I11:M11"/>
    <mergeCell ref="I12:M12"/>
    <mergeCell ref="I13:M13"/>
    <mergeCell ref="I14:M14"/>
    <mergeCell ref="I15:M15"/>
    <mergeCell ref="B20:G20"/>
    <mergeCell ref="G9:H9"/>
    <mergeCell ref="G10:H10"/>
    <mergeCell ref="C13:F13"/>
    <mergeCell ref="B17:G17"/>
  </mergeCells>
  <phoneticPr fontId="0" type="noConversion"/>
  <conditionalFormatting sqref="B17 B20">
    <cfRule type="cellIs" dxfId="0" priority="1" stopIfTrue="1" operator="equal">
      <formula>0</formula>
    </cfRule>
  </conditionalFormatting>
  <dataValidations count="2">
    <dataValidation type="decimal" operator="lessThanOrEqual" allowBlank="1" showInputMessage="1" showErrorMessage="1" errorTitle="Error al Preu unitari " error="El preu unitari anual sense IVA ha de ser menor o igual a 42,00 €" sqref="J19" xr:uid="{145EFBE1-5B4A-4502-9101-571C0B97E362}">
      <formula1>42</formula1>
    </dataValidation>
    <dataValidation type="decimal" operator="lessThanOrEqual" allowBlank="1" showInputMessage="1" showErrorMessage="1" errorTitle="Error al Preu unitari " error="El preu unitari anual sense IVA ha de ser menor o igual a 115,00 €" sqref="J18" xr:uid="{2026F374-A2BF-4173-8617-6449B7D53BCF}">
      <formula1>115</formula1>
    </dataValidation>
  </dataValidations>
  <printOptions horizontalCentered="1" verticalCentered="1"/>
  <pageMargins left="0" right="0" top="0.59055118110236227" bottom="0.15748031496062992" header="0" footer="0"/>
  <pageSetup paperSize="9" scale="40" fitToHeight="2" orientation="portrait" r:id="rId1"/>
  <headerFooter alignWithMargins="0">
    <oddHeader>&amp;L&amp;G</oddHeader>
    <oddFooter>Página &amp;P&amp;R</oddFooter>
  </headerFooter>
  <colBreaks count="1" manualBreakCount="1">
    <brk id="1" max="1048575" man="1"/>
  </col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Props1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201E32-3838-4AC1-BE08-C409534498A7}"/>
</file>

<file path=customXml/itemProps3.xml><?xml version="1.0" encoding="utf-8"?>
<ds:datastoreItem xmlns:ds="http://schemas.openxmlformats.org/officeDocument/2006/customXml" ds:itemID="{280D27EF-F730-442F-B783-52255AE6AF9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INSTRUCCIONS  COMPLIMENTACIÓ</vt:lpstr>
      <vt:lpstr>OE</vt:lpstr>
      <vt:lpstr>'INSTRUCCIONS  COMPLIMENTACIÓ'!Área_de_impresión</vt:lpstr>
      <vt:lpstr>OE!Área_de_impresión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Pepe Pérez Silva</cp:lastModifiedBy>
  <cp:revision/>
  <cp:lastPrinted>2021-10-27T06:39:55Z</cp:lastPrinted>
  <dcterms:created xsi:type="dcterms:W3CDTF">2005-12-15T16:43:39Z</dcterms:created>
  <dcterms:modified xsi:type="dcterms:W3CDTF">2025-02-10T09:58:12Z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</Properties>
</file>